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activeTab="1"/>
  </bookViews>
  <sheets>
    <sheet name="Шапка формы №1-АЭ РПН" sheetId="1" r:id="rId1"/>
    <sheet name="таблица_1" sheetId="2" r:id="rId2"/>
  </sheets>
  <definedNames/>
  <calcPr fullCalcOnLoad="1"/>
</workbook>
</file>

<file path=xl/sharedStrings.xml><?xml version="1.0" encoding="utf-8"?>
<sst xmlns="http://schemas.openxmlformats.org/spreadsheetml/2006/main" count="329" uniqueCount="195">
  <si>
    <t>об административных правонарушениях по перечню, установленному Генеральной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</si>
  <si>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</si>
  <si>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денных</t>
  </si>
  <si>
    <t xml:space="preserve">  Нарушение требований законодательства о предоставлении 
  гостиничных услуг, услуг по временному размещению 
  и (или) обеспечению временного проживания - ст. 14.39</t>
  </si>
  <si>
    <t>=14011926</t>
  </si>
  <si>
    <t xml:space="preserve">Административные правонарушения против
порядка управления:
  Неповиновение законному распоряжению должностного
  лица органа, осуществляющего государственный
  надзор (контроль) - ст. 19.4  </t>
  </si>
  <si>
    <t>=14011443</t>
  </si>
  <si>
    <t>=14011404</t>
  </si>
  <si>
    <t>=14011707</t>
  </si>
  <si>
    <t>132</t>
  </si>
  <si>
    <t>возбуж-</t>
  </si>
  <si>
    <t>Число привлеченных к адми-</t>
  </si>
  <si>
    <t>СВЕДЕНИЯ ОБ АДМИНИСТРАТИВНЫХ ПРАВОНАРУШЕНИЯХ В СФЕРЕ ЭКОНОМИКИ</t>
  </si>
  <si>
    <t>91</t>
  </si>
  <si>
    <t>лиц, че-</t>
  </si>
  <si>
    <t>тыс руб</t>
  </si>
  <si>
    <t>ловек</t>
  </si>
  <si>
    <t>ративных</t>
  </si>
  <si>
    <t xml:space="preserve">  Нарушение правил извлечения, производства, 
  использования, обращения, получения, учета 
  и хранения драгоценных металлов, драгоцен-
  ных камней или изделий, их содержащих - ст. 19.14</t>
  </si>
  <si>
    <t>129</t>
  </si>
  <si>
    <t>граждан,</t>
  </si>
  <si>
    <t>Наложено</t>
  </si>
  <si>
    <t xml:space="preserve">  Незаконное использование товарного знака - ст.14.10</t>
  </si>
  <si>
    <t xml:space="preserve">  Продажа товаров, выполнение работ либо
  оказание населению услуг ненадлежащего
  качества или с нарушением требований
  технических регламентов и санитарных 
  правил - ст. 14.4  </t>
  </si>
  <si>
    <t>ки</t>
  </si>
  <si>
    <t>протоколы) и рассматривать дела об административных правонарушениях в сфере</t>
  </si>
  <si>
    <t>=14011908</t>
  </si>
  <si>
    <t xml:space="preserve">должно- </t>
  </si>
  <si>
    <t xml:space="preserve">  Нарушение порядка ценообразования - ст. 14.6</t>
  </si>
  <si>
    <t>=14011426</t>
  </si>
  <si>
    <t xml:space="preserve">  Сокрытие или искажение экологической информации 
  - ст. 8.5 </t>
  </si>
  <si>
    <t>Код формы</t>
  </si>
  <si>
    <t>Административные правонарушения в области
предпринимательской деятельности:
  Осуществление предпринимательской деяте-
  льности без государственной регистрации или
  без специального разрешения (лицензии)  - ст. 14.1</t>
  </si>
  <si>
    <t>Сведения о выявленных административных правонарушениях в сфере экономики</t>
  </si>
  <si>
    <t>Злепко  Александр Владимирович</t>
  </si>
  <si>
    <t>0605101</t>
  </si>
  <si>
    <t>Приказ Росстата:</t>
  </si>
  <si>
    <t>напра-</t>
  </si>
  <si>
    <t>предоставление статистической информации</t>
  </si>
  <si>
    <t>39</t>
  </si>
  <si>
    <t xml:space="preserve">стными </t>
  </si>
  <si>
    <t xml:space="preserve">(лицо, уполномоченное предоставлять </t>
  </si>
  <si>
    <t>ленных</t>
  </si>
  <si>
    <t xml:space="preserve">  водного объекта либо режима осуществления
  хозяйственной и иной деятельности на территории зоны
  санитарной охраны источников питьевого и хозяйственно-
  бытового водоснабжения - ст. 8.42</t>
  </si>
  <si>
    <t xml:space="preserve">  Непринятие мер по устранению причин и условий,
  способствовавших совершению административного
  правонарушения - ст. 19.6</t>
  </si>
  <si>
    <t>Сумма</t>
  </si>
  <si>
    <t>ВОЗМОЖНО ПРЕДOСТАВЛЕНИЕ В ЭЛЕКТРОННОМ ВИДЕ</t>
  </si>
  <si>
    <t>нистративной ответственности</t>
  </si>
  <si>
    <t>нало-</t>
  </si>
  <si>
    <t>=14011439</t>
  </si>
  <si>
    <t>Всего (сумма строк 2-255)</t>
  </si>
  <si>
    <t>Код</t>
  </si>
  <si>
    <t>«Об ответственности за нарушение порядка представления государственной статистической отчетности»</t>
  </si>
  <si>
    <t>140</t>
  </si>
  <si>
    <t>долж-</t>
  </si>
  <si>
    <t>влечет ответственность, установленную статьей 13.19 Кодекса Российской Федерации об административных правонарушениях</t>
  </si>
  <si>
    <t xml:space="preserve">канного </t>
  </si>
  <si>
    <t xml:space="preserve">  Заведомо ложные показание свидетеля, пояснение 
  специалиста, заключение эксперта или заведомо 
  неправильный перевод - ст. 17.9</t>
  </si>
  <si>
    <t>Административные правонарушения, посягающие 
на институты государственной власти:
  Невыполнение законных требований прокурора, 
  следователя, дознавателя или должностного лица, 
  осуществляющего производство по делу об 
  административном правонарушении - ст. 17.7</t>
  </si>
  <si>
    <t xml:space="preserve">  Нарушение порядка маркировки продукции, подлежащей 
  обязательному подтверждению соответствия - ст. 14.46</t>
  </si>
  <si>
    <t>от 27.07.2012 № 422</t>
  </si>
  <si>
    <t>76871536</t>
  </si>
  <si>
    <t>после отчетного года</t>
  </si>
  <si>
    <t>=14011444</t>
  </si>
  <si>
    <t xml:space="preserve">  Обман потребителей - ст. 14.7</t>
  </si>
  <si>
    <t>Административные правонарушения в области ох-
раны окружающей природной среды и природо-
пользования:</t>
  </si>
  <si>
    <t>Административные правонарушения в 
промышленности, строительстве и энергетике:
  нарушение законодательства об энергосбережении и о
  повышении энергетической эффективности - ст. 9.16</t>
  </si>
  <si>
    <t>131</t>
  </si>
  <si>
    <t>135</t>
  </si>
  <si>
    <t>Предоставляют:</t>
  </si>
  <si>
    <t>=14011410</t>
  </si>
  <si>
    <t>от _______________ №____________</t>
  </si>
  <si>
    <t>126</t>
  </si>
  <si>
    <t>ческих</t>
  </si>
  <si>
    <t>29</t>
  </si>
  <si>
    <t>Административные правонарушения в области ох-
раны собственности:
   Уничтожение или повреждение специальных
   знаков - ст. 7.2</t>
  </si>
  <si>
    <t xml:space="preserve">  Нарушение порядка реализации продукции, подлежащей 
  обязательному подтверждению соответствия - ст. 14.45</t>
  </si>
  <si>
    <t>=14011903</t>
  </si>
  <si>
    <t>юридического лица)</t>
  </si>
  <si>
    <t>рассмот-</t>
  </si>
  <si>
    <t>(номер контактного телефона)</t>
  </si>
  <si>
    <t>Административные правонарушения, посягающие
на общественный порядок и общественную
безопастность:
  Неуплата административного штрафа в срок,
  предусмотренный настоящим Кодексом - ст. 20.25 (ч.1)</t>
  </si>
  <si>
    <t>=14011914</t>
  </si>
  <si>
    <t>=14011910</t>
  </si>
  <si>
    <t xml:space="preserve">  Невыполнение в срок законного предписания (поста-
  новления, представления, решения) органа (долж-
  ностного лица), осуществляющего государственный
  надзор (контроль) - ст. 19.5</t>
  </si>
  <si>
    <t>29.01.2013</t>
  </si>
  <si>
    <t>(подпись)</t>
  </si>
  <si>
    <t>Управление Роспотребнадзора по Волгоградской области</t>
  </si>
  <si>
    <t>Код по ОКЕИ: единица-642; тысяча рублей-384; человек-792</t>
  </si>
  <si>
    <t>6</t>
  </si>
  <si>
    <t>федеральные органы исполнительной власти, уполномоченные возбуждать (составлять</t>
  </si>
  <si>
    <t>=14011920</t>
  </si>
  <si>
    <t>Наименование отчитывающейся организации</t>
  </si>
  <si>
    <t>Годовая</t>
  </si>
  <si>
    <t>=14011445</t>
  </si>
  <si>
    <t>=14011402</t>
  </si>
  <si>
    <t>=14010802</t>
  </si>
  <si>
    <t xml:space="preserve">из них </t>
  </si>
  <si>
    <t>штрафов,</t>
  </si>
  <si>
    <t>=14011709</t>
  </si>
  <si>
    <t>130</t>
  </si>
  <si>
    <t>11</t>
  </si>
  <si>
    <t>в другие</t>
  </si>
  <si>
    <t xml:space="preserve">  Выпуск или продажа товаров и продукции, в отношении
  которых установлены требования по маркировке и (или)
  нанесению информации, необходимой для осуществления</t>
  </si>
  <si>
    <t xml:space="preserve">Сумма </t>
  </si>
  <si>
    <t>400005, г. Волгоград, проспект Ленина, д. 50 Б</t>
  </si>
  <si>
    <t xml:space="preserve">  Невыполнение требований о представлении образцов 
  продукции, документов или сведений, необходимых для
  осуществления государственного контроля (надзора) 
  в сфере технического регулирования - ст. 19.33</t>
  </si>
  <si>
    <t xml:space="preserve">  Заведомо ложное заключение эксперта - ст. 19.26</t>
  </si>
  <si>
    <t>=14011415</t>
  </si>
  <si>
    <t>№</t>
  </si>
  <si>
    <t xml:space="preserve">  Непредставление сведений (информации) - ст. 19.7</t>
  </si>
  <si>
    <t xml:space="preserve">   Нарушение нормативов обеспечения населения
   коммунальными услугами - ст.7.23</t>
  </si>
  <si>
    <t>Форма № 1-АЭ</t>
  </si>
  <si>
    <t>(должность)</t>
  </si>
  <si>
    <t>отчитывающейся организации</t>
  </si>
  <si>
    <t>за  2012 год</t>
  </si>
  <si>
    <t>=14011906</t>
  </si>
  <si>
    <t xml:space="preserve">  Незаконная продажа товаров (иных вещей),
  свободная реализация которых запрещена
  или ограничена - ст. 14.2</t>
  </si>
  <si>
    <t xml:space="preserve"> ных правонарушениях, единиц</t>
  </si>
  <si>
    <t>по ОКУД</t>
  </si>
  <si>
    <t xml:space="preserve">  Нарушение правил обращения с ломом и от-
  ходами цветных и черных металлов и их от-
  чуждения - ст. 14.26</t>
  </si>
  <si>
    <t>юриди-</t>
  </si>
  <si>
    <t>женного</t>
  </si>
  <si>
    <t>=14012025</t>
  </si>
  <si>
    <t>8-8442-24-36-41</t>
  </si>
  <si>
    <t>78</t>
  </si>
  <si>
    <t xml:space="preserve">Административные правонарушения, посягающие
на здоровье, санитарно-эпидемиологическое благополучие
населения и общественную нравственность:
   незаконное занятие частной медицинской практикой,
   частной фармацевтической деятельностью либо
   народной медициной (целительством) - ст. 6.3
</t>
  </si>
  <si>
    <t xml:space="preserve">  Несоблюдение экологических и санитарно-эпи-
  демиологических требований при обращении с 
  отходами производства и потребления или ины-
  ми опасными веществами - ст. 8.2</t>
  </si>
  <si>
    <t>Сроки предоставления</t>
  </si>
  <si>
    <t>админист-</t>
  </si>
  <si>
    <t>101</t>
  </si>
  <si>
    <t>Об утверждении формы</t>
  </si>
  <si>
    <t>стро-</t>
  </si>
  <si>
    <t>Должностное лицо, ответственное за</t>
  </si>
  <si>
    <t>42</t>
  </si>
  <si>
    <t xml:space="preserve">  Воспрепятствование законной деятельности должностного лица 
  органа государственного контроля (надзора) - ст. 19.4.1</t>
  </si>
  <si>
    <t>1</t>
  </si>
  <si>
    <t>от 30.12.2001 № 195-ФЗ, а также статьей 3 Закона Российской Федерации от 13.05.92 № 2761-1</t>
  </si>
  <si>
    <t>Х</t>
  </si>
  <si>
    <t>15 марта</t>
  </si>
  <si>
    <t xml:space="preserve">  Осуществление деятельности, не связанной с извле-
  чением  прибыли, без специального разрешения (ли-
  цензии)- ст. 19.20</t>
  </si>
  <si>
    <t>=14011446</t>
  </si>
  <si>
    <t xml:space="preserve">  Продажа товаров, выполнение работ либо 
  оказание услуг при отсутствии установлен-
  ной информации либо неприменение в
  установленных федеральными законами
  случаях контрольно-кассовой техники - ст. 14.5  </t>
  </si>
  <si>
    <t>=14011401</t>
  </si>
  <si>
    <t>=14010842</t>
  </si>
  <si>
    <t>=14010805</t>
  </si>
  <si>
    <t>лиц,</t>
  </si>
  <si>
    <t xml:space="preserve">     - Росстату (105679, г. Москва, Измайловское шоссе, д. 44)</t>
  </si>
  <si>
    <t>133</t>
  </si>
  <si>
    <t xml:space="preserve">  Нарушение специального режима осуществления
  хозяйственной и иной деятельности на прибрежной
  защитной полосе водного объекта, водоохранной зоны</t>
  </si>
  <si>
    <t>ност-</t>
  </si>
  <si>
    <t xml:space="preserve">  налогового контроля, без соответствующей маркировки
  и (или) информации, а также с нарушением
  установленного порядка нанесения такой
  маркировки и (или) информации - ст. 15.12</t>
  </si>
  <si>
    <t xml:space="preserve">  Нарушение иных прав потребителей - ст. 14.8</t>
  </si>
  <si>
    <t xml:space="preserve">ренных в </t>
  </si>
  <si>
    <t xml:space="preserve"> взыс-</t>
  </si>
  <si>
    <t>=14010100</t>
  </si>
  <si>
    <t>=14011416</t>
  </si>
  <si>
    <t>органы</t>
  </si>
  <si>
    <t>Почтовый адрес</t>
  </si>
  <si>
    <t>=14010702</t>
  </si>
  <si>
    <t xml:space="preserve">  Нарушение требований законодательства в области
  технического осмотра транспортных средств - ст. 14.4.1</t>
  </si>
  <si>
    <t>128</t>
  </si>
  <si>
    <t>124</t>
  </si>
  <si>
    <t>Наименование и номер статьи КоАП РФ</t>
  </si>
  <si>
    <t>ФЕДЕРАЛЬНОЕ СТАТИСТИЧЕСКОЕ НАБЛЮДЕНИЕ</t>
  </si>
  <si>
    <t>ных</t>
  </si>
  <si>
    <t>(дата составления документа)</t>
  </si>
  <si>
    <t>Административные правонарушения в области
финансов, налогов и сборов, рынка ценных бумаг:</t>
  </si>
  <si>
    <t>ленном</t>
  </si>
  <si>
    <t>Административные правонарушения в сельском 
хозяйстве, ветеринарии и мелиорации земель:
  Нарушение ветеринарно-санитарных правил пе-
  ревозки или убоя животных, правил переработки,
  хранения или реализации продуктов животновод-
  ства - ст. 10.8</t>
  </si>
  <si>
    <t>=14011905</t>
  </si>
  <si>
    <t xml:space="preserve">  Нарушение правил продажи этилового спирта, ал-
  когольной и спиртосодержащей продукции, а также
  пива и напитков, изготавливаемых на его основе
   - ст. 14.16</t>
  </si>
  <si>
    <t>=14010916</t>
  </si>
  <si>
    <t>по ОКПО</t>
  </si>
  <si>
    <t>установ-</t>
  </si>
  <si>
    <t>Число дел об административ-</t>
  </si>
  <si>
    <t>(Ф.И.О.)</t>
  </si>
  <si>
    <t xml:space="preserve">  Нарушение юридическим лицом или индивидуальным
  предпринимателем установленного порядка представления
  уведомлений о начале осуществления
  предпринимательской деятельности - ст. 19.7.5-1</t>
  </si>
  <si>
    <t xml:space="preserve">  Нарушение правил организации деятельности по продаже
  товаров (выполнению работ, оказанию услуг) на розничных
  рынках - ст. 14.34</t>
  </si>
  <si>
    <t>единиц</t>
  </si>
  <si>
    <t xml:space="preserve">  Нарушение изготовителем, исполнителем (лицом,
  выполняющим функции иностранного изготовителя), продавцом 
  требований технических регламентов - ст. 14.43</t>
  </si>
  <si>
    <t>О внесении изменений (при наличии)</t>
  </si>
  <si>
    <t>экономики по соответствующим статьям Кодекса Российской Федерации</t>
  </si>
  <si>
    <t xml:space="preserve">  Недостоверное декларирование соответствия продукции 
  - ст.  14.44</t>
  </si>
  <si>
    <t>порядке</t>
  </si>
  <si>
    <t xml:space="preserve">Главный государственный санитарный врач по Волгоградская область </t>
  </si>
  <si>
    <t>=14011434</t>
  </si>
  <si>
    <t>=14011008</t>
  </si>
  <si>
    <t>прокуратурой Российской Федерации (приведен в Указаниях по заполнению формы):</t>
  </si>
  <si>
    <t>штрафа,</t>
  </si>
  <si>
    <t>лицами</t>
  </si>
  <si>
    <t>человек</t>
  </si>
  <si>
    <t>статистическую информацию от имени</t>
  </si>
  <si>
    <t>141</t>
  </si>
  <si>
    <t xml:space="preserve">  Нарушение правил продажи отдельных
  видов товаров - ст. 14.15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</si>
</sst>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* _-#,##0&quot;р.&quot;;* \-#,##0&quot;р.&quot;;* _-&quot;-&quot;&quot;р.&quot;;@"/>
    <numFmt numFmtId="41" formatCode="* #,##0;* \-#,##0;* &quot;-&quot;;@"/>
    <numFmt numFmtId="44" formatCode="* _-#,##0.00&quot;р.&quot;;* \-#,##0.00&quot;р.&quot;;* _-&quot;-&quot;??&quot;р.&quot;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/dd/yy"/>
    <numFmt numFmtId="173" formatCode="0.0"/>
    <numFmt numFmtId="174" formatCode="_-* #,##0&quot;р.&quot;_-;\-* #,##0&quot;р.&quot;_-;_-* &quot;-&quot;&quot;р.&quot;_-;_-@_-"/>
    <numFmt numFmtId="175" formatCode="_-* #,##0.00_р_._-;\-* #,##0.00_р_._-;_-* &quot;-&quot;??_р_._-;_-@_-"/>
    <numFmt numFmtId="176" formatCode="_-* #,##0.00&quot;р.&quot;_-;\-* #,##0.00&quot;р.&quot;_-;_-* &quot;-&quot;??&quot;р.&quot;_-;_-@_-"/>
  </numFmts>
  <fonts count="11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6" borderId="4" xfId="0" applyFont="1" applyFill="1" applyBorder="1" applyAlignment="1">
      <alignment horizontal="centerContinuous" vertical="center"/>
    </xf>
    <xf numFmtId="0" fontId="3" fillId="6" borderId="5" xfId="0" applyFont="1" applyFill="1" applyBorder="1" applyAlignment="1">
      <alignment horizontal="centerContinuous" vertical="center"/>
    </xf>
    <xf numFmtId="0" fontId="3" fillId="6" borderId="6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3" fillId="6" borderId="7" xfId="0" applyFont="1" applyFill="1" applyBorder="1" applyAlignment="1">
      <alignment horizontal="centerContinuous" vertical="center"/>
    </xf>
    <xf numFmtId="0" fontId="3" fillId="6" borderId="0" xfId="0" applyFont="1" applyFill="1" applyBorder="1" applyAlignment="1">
      <alignment horizontal="centerContinuous" vertical="center"/>
    </xf>
    <xf numFmtId="0" fontId="3" fillId="6" borderId="8" xfId="0" applyFont="1" applyFill="1" applyBorder="1" applyAlignment="1">
      <alignment horizontal="centerContinuous" vertical="center"/>
    </xf>
    <xf numFmtId="0" fontId="3" fillId="6" borderId="9" xfId="0" applyFont="1" applyFill="1" applyBorder="1" applyAlignment="1">
      <alignment horizontal="centerContinuous" vertical="center"/>
    </xf>
    <xf numFmtId="0" fontId="3" fillId="6" borderId="10" xfId="0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centerContinuous" vertical="center"/>
    </xf>
    <xf numFmtId="0" fontId="4" fillId="6" borderId="2" xfId="0" applyFont="1" applyFill="1" applyBorder="1" applyAlignment="1">
      <alignment horizontal="centerContinuous" vertical="center"/>
    </xf>
    <xf numFmtId="0" fontId="4" fillId="6" borderId="3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6" borderId="2" xfId="0" applyFont="1" applyFill="1" applyBorder="1" applyAlignment="1">
      <alignment horizontal="centerContinuous" vertical="center"/>
    </xf>
    <xf numFmtId="0" fontId="5" fillId="6" borderId="3" xfId="0" applyFont="1" applyFill="1" applyBorder="1" applyAlignment="1">
      <alignment horizontal="centerContinuous"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2" xfId="20" applyNumberFormat="1" applyFont="1" applyBorder="1" applyAlignment="1">
      <alignment horizontal="centerContinuous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6" borderId="0" xfId="0" applyFill="1" applyAlignment="1">
      <alignment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6" borderId="2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0" fillId="6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20" xfId="0" applyFont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6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9" fontId="0" fillId="0" borderId="23" xfId="0" applyNumberForma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7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Continuous" vertical="center"/>
    </xf>
    <xf numFmtId="0" fontId="5" fillId="6" borderId="0" xfId="0" applyFont="1" applyFill="1" applyAlignment="1">
      <alignment horizontal="centerContinuous" vertical="center"/>
    </xf>
    <xf numFmtId="0" fontId="0" fillId="6" borderId="0" xfId="0" applyFill="1" applyBorder="1" applyAlignment="1">
      <alignment horizontal="centerContinuous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Continuous" vertical="center"/>
    </xf>
    <xf numFmtId="0" fontId="1" fillId="6" borderId="5" xfId="0" applyFont="1" applyFill="1" applyBorder="1" applyAlignment="1">
      <alignment horizontal="centerContinuous" vertical="center"/>
    </xf>
    <xf numFmtId="0" fontId="1" fillId="6" borderId="6" xfId="0" applyFont="1" applyFill="1" applyBorder="1" applyAlignment="1">
      <alignment horizontal="centerContinuous" vertical="center"/>
    </xf>
    <xf numFmtId="0" fontId="1" fillId="6" borderId="9" xfId="0" applyFont="1" applyFill="1" applyBorder="1" applyAlignment="1">
      <alignment horizontal="centerContinuous" vertical="center"/>
    </xf>
    <xf numFmtId="0" fontId="1" fillId="6" borderId="10" xfId="0" applyFont="1" applyFill="1" applyBorder="1" applyAlignment="1">
      <alignment horizontal="centerContinuous" vertical="center"/>
    </xf>
    <xf numFmtId="0" fontId="1" fillId="6" borderId="11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/>
    </xf>
    <xf numFmtId="173" fontId="0" fillId="0" borderId="24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Continuous"/>
    </xf>
    <xf numFmtId="0" fontId="0" fillId="6" borderId="23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1" fontId="0" fillId="0" borderId="27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Continuous"/>
    </xf>
    <xf numFmtId="173" fontId="0" fillId="0" borderId="27" xfId="0" applyNumberForma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9" fontId="0" fillId="6" borderId="27" xfId="0" applyNumberForma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173" fontId="0" fillId="0" borderId="0" xfId="0" applyNumberFormat="1" applyAlignment="1">
      <alignment horizontal="centerContinuous" vertical="center"/>
    </xf>
    <xf numFmtId="173" fontId="0" fillId="0" borderId="0" xfId="0" applyNumberFormat="1" applyAlignment="1">
      <alignment/>
    </xf>
    <xf numFmtId="173" fontId="7" fillId="0" borderId="23" xfId="0" applyNumberFormat="1" applyFont="1" applyBorder="1" applyAlignment="1">
      <alignment horizontal="center"/>
    </xf>
    <xf numFmtId="173" fontId="7" fillId="0" borderId="26" xfId="0" applyNumberFormat="1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/>
    </xf>
    <xf numFmtId="173" fontId="7" fillId="0" borderId="27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 horizontal="centerContinuous"/>
    </xf>
    <xf numFmtId="173" fontId="9" fillId="0" borderId="14" xfId="0" applyNumberFormat="1" applyFont="1" applyBorder="1" applyAlignment="1">
      <alignment horizontal="centerContinuous"/>
    </xf>
    <xf numFmtId="173" fontId="0" fillId="0" borderId="14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24" xfId="0" applyNumberFormat="1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49" fontId="0" fillId="6" borderId="23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right" vertical="center"/>
    </xf>
    <xf numFmtId="1" fontId="0" fillId="0" borderId="24" xfId="0" applyNumberFormat="1" applyBorder="1" applyAlignment="1">
      <alignment horizontal="right" vertical="center"/>
    </xf>
    <xf numFmtId="173" fontId="0" fillId="0" borderId="24" xfId="0" applyNumberFormat="1" applyBorder="1" applyAlignment="1">
      <alignment horizontal="right" vertical="center"/>
    </xf>
    <xf numFmtId="1" fontId="0" fillId="0" borderId="24" xfId="0" applyNumberFormat="1" applyFont="1" applyBorder="1" applyAlignment="1">
      <alignment horizontal="right" vertical="center"/>
    </xf>
    <xf numFmtId="1" fontId="0" fillId="0" borderId="27" xfId="0" applyNumberForma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73" fontId="0" fillId="0" borderId="23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3" fontId="0" fillId="0" borderId="13" xfId="0" applyNumberFormat="1" applyBorder="1" applyAlignment="1">
      <alignment horizontal="right" vertical="center"/>
    </xf>
    <xf numFmtId="173" fontId="0" fillId="0" borderId="26" xfId="0" applyNumberFormat="1" applyBorder="1" applyAlignment="1">
      <alignment horizontal="right" vertical="center"/>
    </xf>
    <xf numFmtId="0" fontId="0" fillId="6" borderId="24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6" borderId="23" xfId="0" applyFill="1" applyBorder="1" applyAlignment="1">
      <alignment/>
    </xf>
    <xf numFmtId="1" fontId="0" fillId="0" borderId="27" xfId="0" applyNumberFormat="1" applyBorder="1" applyAlignment="1">
      <alignment horizontal="right" vertical="top"/>
    </xf>
    <xf numFmtId="173" fontId="0" fillId="0" borderId="27" xfId="0" applyNumberFormat="1" applyBorder="1" applyAlignment="1">
      <alignment horizontal="right" vertical="top"/>
    </xf>
    <xf numFmtId="1" fontId="0" fillId="0" borderId="27" xfId="0" applyNumberFormat="1" applyBorder="1" applyAlignment="1">
      <alignment horizontal="center" vertical="top"/>
    </xf>
    <xf numFmtId="173" fontId="0" fillId="0" borderId="27" xfId="0" applyNumberFormat="1" applyBorder="1" applyAlignment="1">
      <alignment horizontal="center" vertical="top"/>
    </xf>
    <xf numFmtId="1" fontId="0" fillId="0" borderId="23" xfId="0" applyNumberFormat="1" applyBorder="1" applyAlignment="1">
      <alignment horizontal="center" vertical="center"/>
    </xf>
    <xf numFmtId="1" fontId="0" fillId="0" borderId="2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0" fillId="6" borderId="26" xfId="0" applyFont="1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right" vertical="top"/>
    </xf>
    <xf numFmtId="0" fontId="3" fillId="0" borderId="1" xfId="0" applyFont="1" applyFill="1" applyBorder="1" applyAlignment="1">
      <alignment horizontal="centerContinuous" vertical="center"/>
    </xf>
    <xf numFmtId="0" fontId="0" fillId="6" borderId="1" xfId="0" applyFont="1" applyFill="1" applyBorder="1" applyAlignment="1">
      <alignment horizontal="centerContinuous" vertical="center"/>
    </xf>
    <xf numFmtId="0" fontId="0" fillId="6" borderId="2" xfId="0" applyFont="1" applyFill="1" applyBorder="1" applyAlignment="1">
      <alignment horizontal="centerContinuous" vertical="center"/>
    </xf>
    <xf numFmtId="0" fontId="0" fillId="6" borderId="3" xfId="0" applyFont="1" applyFill="1" applyBorder="1" applyAlignment="1">
      <alignment horizontal="centerContinuous" vertical="center"/>
    </xf>
    <xf numFmtId="0" fontId="0" fillId="6" borderId="1" xfId="0" applyFont="1" applyFill="1" applyBorder="1" applyAlignment="1">
      <alignment horizontal="centerContinuous" vertical="center"/>
    </xf>
    <xf numFmtId="0" fontId="8" fillId="0" borderId="20" xfId="0" applyFont="1" applyBorder="1" applyAlignment="1">
      <alignment vertical="center" wrapText="1"/>
    </xf>
    <xf numFmtId="49" fontId="0" fillId="0" borderId="24" xfId="0" applyNumberFormat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/>
    </xf>
    <xf numFmtId="173" fontId="0" fillId="0" borderId="22" xfId="0" applyNumberFormat="1" applyBorder="1" applyAlignment="1">
      <alignment horizontal="right" vertical="center"/>
    </xf>
    <xf numFmtId="1" fontId="0" fillId="0" borderId="21" xfId="0" applyNumberFormat="1" applyBorder="1" applyAlignment="1">
      <alignment horizontal="right" vertical="center"/>
    </xf>
    <xf numFmtId="1" fontId="0" fillId="0" borderId="26" xfId="0" applyNumberFormat="1" applyBorder="1" applyAlignment="1">
      <alignment horizontal="center" vertical="center"/>
    </xf>
    <xf numFmtId="0" fontId="6" fillId="0" borderId="22" xfId="20" applyNumberFormat="1" applyFont="1" applyBorder="1" applyAlignment="1">
      <alignment horizontal="centerContinuous" vertical="center"/>
      <protection/>
    </xf>
    <xf numFmtId="0" fontId="3" fillId="0" borderId="16" xfId="0" applyFont="1" applyBorder="1" applyAlignment="1">
      <alignment/>
    </xf>
    <xf numFmtId="0" fontId="0" fillId="0" borderId="22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2"/>
  <sheetViews>
    <sheetView showZeros="0" workbookViewId="0" topLeftCell="A1">
      <selection activeCell="A1" sqref="A1"/>
    </sheetView>
  </sheetViews>
  <sheetFormatPr defaultColWidth="9.140625" defaultRowHeight="12"/>
  <cols>
    <col min="1" max="1" width="10.28125" style="2" customWidth="1"/>
    <col min="2" max="2" width="7.00390625" style="2" customWidth="1"/>
    <col min="3" max="11" width="10.28125" style="2" customWidth="1"/>
    <col min="12" max="12" width="7.140625" style="2" customWidth="1"/>
    <col min="13" max="13" width="7.421875" style="2" customWidth="1"/>
    <col min="14" max="14" width="10.28125" style="2" customWidth="1"/>
    <col min="15" max="15" width="13.8515625" style="2" customWidth="1"/>
    <col min="16" max="16" width="8.7109375" style="2" customWidth="1"/>
    <col min="17" max="256" width="9.140625" style="2" customWidth="1"/>
  </cols>
  <sheetData>
    <row r="4" spans="1:16" ht="12.75">
      <c r="A4" s="1"/>
      <c r="B4" s="1"/>
      <c r="C4" s="3" t="s">
        <v>164</v>
      </c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10" customFormat="1" ht="12">
      <c r="A6" s="6"/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6"/>
    </row>
    <row r="7" spans="1:16" s="10" customFormat="1" ht="12">
      <c r="A7" s="6"/>
      <c r="B7" s="11" t="s">
        <v>55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</row>
    <row r="8" spans="1:16" ht="12">
      <c r="A8" s="6"/>
      <c r="B8" s="11" t="s">
        <v>137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6"/>
    </row>
    <row r="9" spans="1:16" ht="12">
      <c r="A9" s="6"/>
      <c r="B9" s="14" t="s">
        <v>52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6"/>
    </row>
    <row r="10" spans="1:16" ht="12">
      <c r="A10" s="6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6"/>
    </row>
    <row r="11" spans="1:16" ht="12">
      <c r="A11" s="6"/>
      <c r="B11" s="134"/>
      <c r="C11" s="134"/>
      <c r="D11" s="219" t="s">
        <v>46</v>
      </c>
      <c r="E11" s="139"/>
      <c r="F11" s="139"/>
      <c r="G11" s="139"/>
      <c r="H11" s="139"/>
      <c r="I11" s="139"/>
      <c r="J11" s="139"/>
      <c r="K11" s="139"/>
      <c r="L11" s="139"/>
      <c r="M11" s="140"/>
      <c r="N11" s="141"/>
      <c r="O11" s="134"/>
      <c r="P11" s="6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42" t="s">
        <v>12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"/>
      <c r="P13" s="1"/>
    </row>
    <row r="14" spans="1:16" s="10" customFormat="1" ht="12.75">
      <c r="A14" s="1"/>
      <c r="B14" s="1"/>
      <c r="C14" s="145" t="s">
        <v>115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  <c r="O14" s="1"/>
      <c r="P14" s="1"/>
    </row>
    <row r="15" spans="1:16" s="31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31" customFormat="1" ht="12">
      <c r="A16" s="17" t="s">
        <v>69</v>
      </c>
      <c r="B16" s="18"/>
      <c r="C16" s="18"/>
      <c r="D16" s="18"/>
      <c r="E16" s="18"/>
      <c r="F16" s="18"/>
      <c r="G16" s="18"/>
      <c r="H16" s="18"/>
      <c r="I16" s="19"/>
      <c r="J16" s="17" t="s">
        <v>128</v>
      </c>
      <c r="K16" s="18"/>
      <c r="L16" s="19"/>
      <c r="M16" s="20"/>
      <c r="N16" s="21" t="s">
        <v>112</v>
      </c>
      <c r="O16" s="22"/>
      <c r="P16" s="23"/>
    </row>
    <row r="17" spans="1:16" s="31" customFormat="1" ht="11.25">
      <c r="A17" s="70" t="s">
        <v>90</v>
      </c>
      <c r="B17" s="25"/>
      <c r="C17" s="25"/>
      <c r="D17" s="25"/>
      <c r="E17" s="25"/>
      <c r="F17" s="25"/>
      <c r="G17" s="25"/>
      <c r="H17" s="25"/>
      <c r="I17" s="26"/>
      <c r="J17" s="27" t="s">
        <v>139</v>
      </c>
      <c r="K17" s="28"/>
      <c r="L17" s="29"/>
      <c r="M17" s="30"/>
      <c r="N17" s="148" t="s">
        <v>36</v>
      </c>
      <c r="O17" s="32"/>
      <c r="P17" s="32"/>
    </row>
    <row r="18" spans="1:16" s="31" customFormat="1" ht="11.25">
      <c r="A18" s="44" t="s">
        <v>25</v>
      </c>
      <c r="B18" s="25"/>
      <c r="C18" s="25"/>
      <c r="D18" s="25"/>
      <c r="E18" s="25"/>
      <c r="F18" s="25"/>
      <c r="G18" s="25"/>
      <c r="H18" s="25"/>
      <c r="I18" s="26"/>
      <c r="J18" s="27" t="s">
        <v>62</v>
      </c>
      <c r="K18" s="28"/>
      <c r="L18" s="29"/>
      <c r="M18" s="30"/>
      <c r="N18" s="32" t="s">
        <v>131</v>
      </c>
      <c r="O18" s="148"/>
      <c r="P18" s="148"/>
    </row>
    <row r="19" spans="1:16" s="31" customFormat="1" ht="11.25">
      <c r="A19" s="71" t="s">
        <v>182</v>
      </c>
      <c r="J19" s="27"/>
      <c r="K19" s="28"/>
      <c r="L19" s="29"/>
      <c r="M19" s="30"/>
      <c r="N19" s="75" t="s">
        <v>60</v>
      </c>
      <c r="O19" s="32"/>
      <c r="P19" s="32"/>
    </row>
    <row r="20" spans="1:16" s="31" customFormat="1" ht="11.25">
      <c r="A20" s="24" t="s">
        <v>0</v>
      </c>
      <c r="B20" s="25"/>
      <c r="C20" s="25"/>
      <c r="D20" s="25"/>
      <c r="E20" s="25"/>
      <c r="F20" s="25"/>
      <c r="G20" s="25"/>
      <c r="H20" s="25"/>
      <c r="I20" s="26"/>
      <c r="J20" s="27"/>
      <c r="K20" s="28"/>
      <c r="L20" s="29"/>
      <c r="M20" s="30"/>
      <c r="N20" s="31" t="s">
        <v>181</v>
      </c>
      <c r="O20" s="32"/>
      <c r="P20" s="32"/>
    </row>
    <row r="21" spans="1:16" s="31" customFormat="1" ht="11.25">
      <c r="A21" s="24" t="s">
        <v>188</v>
      </c>
      <c r="B21" s="25"/>
      <c r="C21" s="25"/>
      <c r="D21" s="25"/>
      <c r="E21" s="25"/>
      <c r="F21" s="25"/>
      <c r="G21" s="25"/>
      <c r="H21" s="25"/>
      <c r="I21" s="26"/>
      <c r="J21" s="27"/>
      <c r="K21" s="28"/>
      <c r="L21" s="29"/>
      <c r="M21" s="30"/>
      <c r="N21" s="31" t="s">
        <v>71</v>
      </c>
      <c r="O21" s="32"/>
      <c r="P21" s="32"/>
    </row>
    <row r="22" spans="1:14" s="31" customFormat="1" ht="11.25">
      <c r="A22" s="44" t="s">
        <v>147</v>
      </c>
      <c r="B22" s="25"/>
      <c r="C22" s="25"/>
      <c r="D22" s="25"/>
      <c r="E22" s="25"/>
      <c r="F22" s="25"/>
      <c r="G22" s="25"/>
      <c r="H22" s="25"/>
      <c r="I22" s="26"/>
      <c r="J22" s="27"/>
      <c r="K22" s="28"/>
      <c r="L22" s="29"/>
      <c r="M22" s="30"/>
      <c r="N22" s="31" t="s">
        <v>71</v>
      </c>
    </row>
    <row r="23" spans="1:16" s="31" customFormat="1" ht="11.25">
      <c r="A23" s="35"/>
      <c r="B23" s="33"/>
      <c r="C23" s="33"/>
      <c r="D23" s="33"/>
      <c r="E23" s="33"/>
      <c r="F23" s="33"/>
      <c r="G23" s="33"/>
      <c r="H23" s="33"/>
      <c r="I23" s="34"/>
      <c r="J23" s="46"/>
      <c r="K23" s="47"/>
      <c r="L23" s="48"/>
      <c r="M23" s="30"/>
      <c r="N23" s="223" t="s">
        <v>93</v>
      </c>
      <c r="O23" s="36"/>
      <c r="P23" s="37"/>
    </row>
    <row r="24" spans="1:16" s="31" customFormat="1" ht="11.25">
      <c r="A24" s="72"/>
      <c r="B24" s="25"/>
      <c r="C24" s="25"/>
      <c r="D24" s="25"/>
      <c r="E24" s="25"/>
      <c r="F24" s="25"/>
      <c r="G24" s="25"/>
      <c r="H24" s="25"/>
      <c r="I24" s="50"/>
      <c r="J24" s="45"/>
      <c r="K24" s="45"/>
      <c r="L24" s="49"/>
      <c r="M24" s="25"/>
      <c r="N24" s="30"/>
      <c r="O24" s="30"/>
      <c r="P24" s="30"/>
    </row>
    <row r="25" s="31" customFormat="1" ht="11.25"/>
    <row r="26" spans="1:16" s="31" customFormat="1" ht="12">
      <c r="A26" s="38" t="s">
        <v>92</v>
      </c>
      <c r="B26" s="39"/>
      <c r="C26" s="39"/>
      <c r="D26" s="39"/>
      <c r="E26" s="39"/>
      <c r="F26" s="39" t="s">
        <v>87</v>
      </c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s="31" customFormat="1" ht="12">
      <c r="A27" s="38" t="s">
        <v>158</v>
      </c>
      <c r="B27" s="39"/>
      <c r="C27" s="41"/>
      <c r="D27" s="41"/>
      <c r="E27" s="41"/>
      <c r="F27" s="41" t="s">
        <v>105</v>
      </c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s="31" customFormat="1" ht="11.25">
      <c r="A28" s="235" t="s">
        <v>31</v>
      </c>
      <c r="B28" s="162"/>
      <c r="C28" s="220" t="s">
        <v>51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2"/>
    </row>
    <row r="29" spans="1:16" ht="11.25">
      <c r="A29" s="43" t="s">
        <v>119</v>
      </c>
      <c r="B29" s="73"/>
      <c r="C29" s="152" t="s">
        <v>114</v>
      </c>
      <c r="D29" s="153"/>
      <c r="E29" s="153"/>
      <c r="F29" s="154"/>
      <c r="G29" s="155"/>
      <c r="H29" s="155"/>
      <c r="J29" s="156"/>
      <c r="K29" s="157"/>
      <c r="L29" s="28"/>
      <c r="M29" s="28"/>
      <c r="N29" s="28"/>
      <c r="O29" s="28"/>
      <c r="P29" s="29"/>
    </row>
    <row r="30" spans="1:16" s="10" customFormat="1" ht="12">
      <c r="A30" s="236"/>
      <c r="B30" s="73"/>
      <c r="C30" s="152" t="s">
        <v>173</v>
      </c>
      <c r="D30" s="153"/>
      <c r="E30" s="153"/>
      <c r="F30" s="154"/>
      <c r="G30" s="158"/>
      <c r="H30" s="28"/>
      <c r="I30" s="159"/>
      <c r="J30" s="48"/>
      <c r="K30" s="47"/>
      <c r="L30" s="47"/>
      <c r="M30" s="47"/>
      <c r="N30" s="47"/>
      <c r="O30" s="47"/>
      <c r="P30" s="48"/>
    </row>
    <row r="31" spans="1:16" s="31" customFormat="1" ht="11.25">
      <c r="A31" s="160">
        <v>1</v>
      </c>
      <c r="B31" s="161"/>
      <c r="C31" s="160">
        <v>2</v>
      </c>
      <c r="D31" s="161"/>
      <c r="E31" s="160"/>
      <c r="F31" s="161"/>
      <c r="G31" s="160">
        <v>3</v>
      </c>
      <c r="H31" s="162"/>
      <c r="I31" s="163"/>
      <c r="J31" s="29"/>
      <c r="K31" s="28">
        <v>4</v>
      </c>
      <c r="L31" s="28"/>
      <c r="M31" s="28"/>
      <c r="N31" s="28"/>
      <c r="O31" s="28"/>
      <c r="P31" s="29"/>
    </row>
    <row r="32" spans="1:16" s="31" customFormat="1" ht="11.25">
      <c r="A32" s="169" t="s">
        <v>35</v>
      </c>
      <c r="B32" s="164"/>
      <c r="C32" s="149" t="s">
        <v>61</v>
      </c>
      <c r="D32" s="151"/>
      <c r="E32" s="149"/>
      <c r="F32" s="151"/>
      <c r="G32" s="165"/>
      <c r="H32" s="150"/>
      <c r="I32" s="166"/>
      <c r="J32" s="151"/>
      <c r="K32" s="150"/>
      <c r="L32" s="150"/>
      <c r="M32" s="150"/>
      <c r="N32" s="150"/>
      <c r="O32" s="150"/>
      <c r="P32" s="151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showZeros="0" tabSelected="1" workbookViewId="0" topLeftCell="A1">
      <selection activeCell="B1" sqref="B1"/>
    </sheetView>
  </sheetViews>
  <sheetFormatPr defaultColWidth="9.140625" defaultRowHeight="12"/>
  <cols>
    <col min="1" max="1" width="0.71875" style="0" customWidth="1"/>
    <col min="2" max="2" width="48.00390625" style="0" customWidth="1"/>
    <col min="3" max="3" width="0" style="54" hidden="1" customWidth="1"/>
    <col min="4" max="4" width="4.8515625" style="0" customWidth="1"/>
    <col min="5" max="5" width="12.7109375" style="0" customWidth="1"/>
    <col min="6" max="6" width="9.7109375" style="0" customWidth="1"/>
    <col min="7" max="7" width="9.8515625" style="0" customWidth="1"/>
    <col min="8" max="8" width="10.00390625" style="0" customWidth="1"/>
    <col min="9" max="9" width="8.421875" style="181" customWidth="1"/>
    <col min="10" max="10" width="10.28125" style="181" customWidth="1"/>
    <col min="11" max="11" width="9.140625" style="0" customWidth="1"/>
    <col min="12" max="12" width="8.8515625" style="0" customWidth="1"/>
    <col min="13" max="256" width="9.140625" style="0" customWidth="1"/>
  </cols>
  <sheetData>
    <row r="1" spans="1:13" ht="11.25">
      <c r="A1" s="120"/>
      <c r="B1" s="74" t="s">
        <v>33</v>
      </c>
      <c r="C1" s="135"/>
      <c r="D1" s="74"/>
      <c r="E1" s="74"/>
      <c r="F1" s="75"/>
      <c r="G1" s="75"/>
      <c r="H1" s="75"/>
      <c r="I1" s="180"/>
      <c r="J1" s="180"/>
      <c r="K1" s="75"/>
      <c r="L1" s="121"/>
      <c r="M1" s="121"/>
    </row>
    <row r="2" ht="6.75" customHeight="1"/>
    <row r="3" spans="1:13" ht="11.25">
      <c r="A3" s="58"/>
      <c r="E3" s="57"/>
      <c r="M3" s="57" t="s">
        <v>88</v>
      </c>
    </row>
    <row r="4" spans="1:13" ht="11.25">
      <c r="A4" s="51"/>
      <c r="B4" s="76" t="s">
        <v>163</v>
      </c>
      <c r="C4" s="77"/>
      <c r="D4" s="78" t="s">
        <v>109</v>
      </c>
      <c r="E4" s="104" t="s">
        <v>175</v>
      </c>
      <c r="F4" s="105"/>
      <c r="G4" s="106"/>
      <c r="H4" s="79" t="s">
        <v>21</v>
      </c>
      <c r="I4" s="182" t="s">
        <v>104</v>
      </c>
      <c r="J4" s="182" t="s">
        <v>45</v>
      </c>
      <c r="K4" s="113" t="s">
        <v>11</v>
      </c>
      <c r="L4" s="114"/>
      <c r="M4" s="115"/>
    </row>
    <row r="5" spans="1:13" ht="11.25">
      <c r="A5" s="52"/>
      <c r="B5" s="80"/>
      <c r="C5" s="81"/>
      <c r="D5" s="82" t="s">
        <v>132</v>
      </c>
      <c r="E5" s="107" t="s">
        <v>118</v>
      </c>
      <c r="F5" s="108"/>
      <c r="G5" s="109"/>
      <c r="H5" s="83" t="s">
        <v>129</v>
      </c>
      <c r="I5" s="183" t="s">
        <v>48</v>
      </c>
      <c r="J5" s="184" t="s">
        <v>154</v>
      </c>
      <c r="K5" s="110" t="s">
        <v>47</v>
      </c>
      <c r="L5" s="111"/>
      <c r="M5" s="112"/>
    </row>
    <row r="6" spans="1:13" ht="11.25">
      <c r="A6" s="52"/>
      <c r="B6" s="80"/>
      <c r="C6" s="81"/>
      <c r="D6" s="82" t="s">
        <v>24</v>
      </c>
      <c r="E6" s="85" t="s">
        <v>10</v>
      </c>
      <c r="F6" s="85" t="s">
        <v>97</v>
      </c>
      <c r="G6" s="85" t="s">
        <v>79</v>
      </c>
      <c r="H6" s="83" t="s">
        <v>17</v>
      </c>
      <c r="I6" s="183" t="s">
        <v>122</v>
      </c>
      <c r="J6" s="183" t="s">
        <v>56</v>
      </c>
      <c r="K6" s="86" t="s">
        <v>20</v>
      </c>
      <c r="L6" s="79" t="s">
        <v>54</v>
      </c>
      <c r="M6" s="79" t="s">
        <v>121</v>
      </c>
    </row>
    <row r="7" spans="1:13" ht="11.25">
      <c r="A7" s="52"/>
      <c r="B7" s="80"/>
      <c r="C7" s="81"/>
      <c r="D7" s="82"/>
      <c r="E7" s="83" t="s">
        <v>2</v>
      </c>
      <c r="F7" s="87" t="s">
        <v>37</v>
      </c>
      <c r="G7" s="87" t="s">
        <v>153</v>
      </c>
      <c r="H7" s="83" t="s">
        <v>98</v>
      </c>
      <c r="I7" s="183" t="s">
        <v>189</v>
      </c>
      <c r="J7" s="183" t="s">
        <v>189</v>
      </c>
      <c r="K7" s="86" t="s">
        <v>191</v>
      </c>
      <c r="L7" s="83" t="s">
        <v>150</v>
      </c>
      <c r="M7" s="83" t="s">
        <v>73</v>
      </c>
    </row>
    <row r="8" spans="1:13" ht="11.25">
      <c r="A8" s="52"/>
      <c r="B8" s="80"/>
      <c r="C8" s="81"/>
      <c r="D8" s="82"/>
      <c r="E8" s="87" t="s">
        <v>27</v>
      </c>
      <c r="F8" s="87" t="s">
        <v>42</v>
      </c>
      <c r="G8" s="87" t="s">
        <v>174</v>
      </c>
      <c r="H8" s="83" t="s">
        <v>179</v>
      </c>
      <c r="I8" s="183" t="s">
        <v>15</v>
      </c>
      <c r="J8" s="183" t="s">
        <v>15</v>
      </c>
      <c r="K8" s="88"/>
      <c r="L8" s="83" t="s">
        <v>165</v>
      </c>
      <c r="M8" s="83" t="s">
        <v>146</v>
      </c>
    </row>
    <row r="9" spans="1:13" ht="11.25">
      <c r="A9" s="52"/>
      <c r="B9" s="80"/>
      <c r="C9" s="81"/>
      <c r="D9" s="82"/>
      <c r="E9" s="83" t="s">
        <v>40</v>
      </c>
      <c r="F9" s="87" t="s">
        <v>102</v>
      </c>
      <c r="G9" s="84" t="s">
        <v>168</v>
      </c>
      <c r="H9" s="83"/>
      <c r="I9" s="185"/>
      <c r="J9" s="183"/>
      <c r="K9" s="88"/>
      <c r="L9" s="83" t="s">
        <v>14</v>
      </c>
      <c r="M9" s="83" t="s">
        <v>179</v>
      </c>
    </row>
    <row r="10" spans="1:13" ht="11.25">
      <c r="A10" s="52"/>
      <c r="B10" s="80"/>
      <c r="C10" s="89"/>
      <c r="D10" s="90"/>
      <c r="E10" s="87" t="s">
        <v>190</v>
      </c>
      <c r="F10" s="91" t="s">
        <v>157</v>
      </c>
      <c r="G10" s="87" t="s">
        <v>184</v>
      </c>
      <c r="H10" s="91"/>
      <c r="I10" s="185"/>
      <c r="J10" s="186"/>
      <c r="K10" s="88"/>
      <c r="L10" s="91" t="s">
        <v>16</v>
      </c>
      <c r="M10" s="90"/>
    </row>
    <row r="11" spans="1:13" ht="11.25">
      <c r="A11" s="56"/>
      <c r="B11" s="60">
        <v>1</v>
      </c>
      <c r="C11" s="59"/>
      <c r="D11" s="53">
        <v>2</v>
      </c>
      <c r="E11" s="63">
        <v>3</v>
      </c>
      <c r="F11" s="116">
        <v>4</v>
      </c>
      <c r="G11" s="116">
        <v>5</v>
      </c>
      <c r="H11" s="55">
        <v>6</v>
      </c>
      <c r="I11" s="193">
        <v>7</v>
      </c>
      <c r="J11" s="193">
        <v>8</v>
      </c>
      <c r="K11" s="55">
        <v>9</v>
      </c>
      <c r="L11" s="55">
        <v>10</v>
      </c>
      <c r="M11" s="55">
        <v>11</v>
      </c>
    </row>
    <row r="12" spans="1:13" ht="11.25">
      <c r="A12" s="66" t="s">
        <v>50</v>
      </c>
      <c r="B12" s="92"/>
      <c r="C12" s="59" t="s">
        <v>155</v>
      </c>
      <c r="D12" s="102" t="s">
        <v>136</v>
      </c>
      <c r="E12" s="196">
        <v>4639</v>
      </c>
      <c r="F12" s="197">
        <v>1208</v>
      </c>
      <c r="G12" s="197">
        <v>4146</v>
      </c>
      <c r="H12" s="197">
        <v>3344</v>
      </c>
      <c r="I12" s="198">
        <v>12942.1</v>
      </c>
      <c r="J12" s="198">
        <v>9950.4</v>
      </c>
      <c r="K12" s="197">
        <v>267</v>
      </c>
      <c r="L12" s="197">
        <v>2511</v>
      </c>
      <c r="M12" s="197">
        <v>566</v>
      </c>
    </row>
    <row r="13" spans="1:13" ht="57" customHeight="1">
      <c r="A13" s="66"/>
      <c r="B13" s="224" t="s">
        <v>126</v>
      </c>
      <c r="C13" s="62">
        <f>14010603</f>
        <v>14010603</v>
      </c>
      <c r="D13" s="102" t="s">
        <v>89</v>
      </c>
      <c r="E13" s="196">
        <v>1909</v>
      </c>
      <c r="F13" s="197">
        <v>185</v>
      </c>
      <c r="G13" s="197">
        <v>2000</v>
      </c>
      <c r="H13" s="197">
        <v>1654</v>
      </c>
      <c r="I13" s="198">
        <v>3198.3</v>
      </c>
      <c r="J13" s="198">
        <v>3524.7</v>
      </c>
      <c r="K13" s="197">
        <v>130</v>
      </c>
      <c r="L13" s="197">
        <v>1307</v>
      </c>
      <c r="M13" s="197">
        <v>217</v>
      </c>
    </row>
    <row r="14" spans="1:13" ht="36" customHeight="1">
      <c r="A14" s="65"/>
      <c r="B14" s="99" t="s">
        <v>75</v>
      </c>
      <c r="C14" s="62" t="s">
        <v>159</v>
      </c>
      <c r="D14" s="225" t="s">
        <v>101</v>
      </c>
      <c r="E14" s="197">
        <v>2</v>
      </c>
      <c r="F14" s="197">
        <v>0</v>
      </c>
      <c r="G14" s="197">
        <v>2</v>
      </c>
      <c r="H14" s="197">
        <v>2</v>
      </c>
      <c r="I14" s="198">
        <v>5.5</v>
      </c>
      <c r="J14" s="198">
        <v>0.5</v>
      </c>
      <c r="K14" s="197">
        <v>0</v>
      </c>
      <c r="L14" s="197">
        <v>1</v>
      </c>
      <c r="M14" s="197">
        <v>1</v>
      </c>
    </row>
    <row r="15" spans="1:13" ht="24" customHeight="1">
      <c r="A15" s="66"/>
      <c r="B15" s="101" t="s">
        <v>111</v>
      </c>
      <c r="C15" s="226">
        <f>14010723</f>
        <v>14010723</v>
      </c>
      <c r="D15" s="102" t="s">
        <v>74</v>
      </c>
      <c r="E15" s="196">
        <v>0</v>
      </c>
      <c r="F15" s="196">
        <v>0</v>
      </c>
      <c r="G15" s="196">
        <v>0</v>
      </c>
      <c r="H15" s="168" t="s">
        <v>138</v>
      </c>
      <c r="I15" s="168" t="s">
        <v>138</v>
      </c>
      <c r="J15" s="168" t="s">
        <v>138</v>
      </c>
      <c r="K15" s="168" t="s">
        <v>138</v>
      </c>
      <c r="L15" s="168" t="s">
        <v>138</v>
      </c>
      <c r="M15" s="168" t="s">
        <v>138</v>
      </c>
    </row>
    <row r="16" spans="1:13" ht="31.5" customHeight="1">
      <c r="A16" s="66"/>
      <c r="B16" s="117" t="s">
        <v>65</v>
      </c>
      <c r="C16" s="209"/>
      <c r="D16" s="64"/>
      <c r="E16" s="196"/>
      <c r="F16" s="196"/>
      <c r="G16" s="196"/>
      <c r="H16" s="196"/>
      <c r="I16" s="202"/>
      <c r="J16" s="202"/>
      <c r="K16" s="196"/>
      <c r="L16" s="196"/>
      <c r="M16" s="196"/>
    </row>
    <row r="17" spans="1:13" ht="42" customHeight="1">
      <c r="A17" s="68"/>
      <c r="B17" s="216" t="s">
        <v>127</v>
      </c>
      <c r="C17" s="217" t="s">
        <v>96</v>
      </c>
      <c r="D17" s="227" t="s">
        <v>39</v>
      </c>
      <c r="E17" s="218">
        <v>61</v>
      </c>
      <c r="F17" s="218">
        <v>15</v>
      </c>
      <c r="G17" s="210">
        <v>80</v>
      </c>
      <c r="H17" s="210">
        <v>51</v>
      </c>
      <c r="I17" s="211">
        <v>1120</v>
      </c>
      <c r="J17" s="211">
        <v>620</v>
      </c>
      <c r="K17" s="210">
        <v>10</v>
      </c>
      <c r="L17" s="210">
        <v>36</v>
      </c>
      <c r="M17" s="210">
        <v>5</v>
      </c>
    </row>
    <row r="18" spans="1:13" ht="22.5" customHeight="1">
      <c r="A18" s="103"/>
      <c r="B18" s="119" t="s">
        <v>30</v>
      </c>
      <c r="C18" s="61" t="s">
        <v>145</v>
      </c>
      <c r="D18" s="225" t="s">
        <v>134</v>
      </c>
      <c r="E18" s="199">
        <v>2</v>
      </c>
      <c r="F18" s="215">
        <v>0</v>
      </c>
      <c r="G18" s="197">
        <v>2</v>
      </c>
      <c r="H18" s="197">
        <v>2</v>
      </c>
      <c r="I18" s="198">
        <v>2</v>
      </c>
      <c r="J18" s="198">
        <v>0</v>
      </c>
      <c r="K18" s="197">
        <v>0</v>
      </c>
      <c r="L18" s="197">
        <v>2</v>
      </c>
      <c r="M18" s="197">
        <v>0</v>
      </c>
    </row>
    <row r="19" spans="1:13" ht="30" customHeight="1">
      <c r="A19" s="237"/>
      <c r="B19" s="101" t="s">
        <v>149</v>
      </c>
      <c r="C19" s="209"/>
      <c r="D19" s="208"/>
      <c r="E19" s="196"/>
      <c r="F19" s="196"/>
      <c r="G19" s="196"/>
      <c r="H19" s="196"/>
      <c r="I19" s="202"/>
      <c r="J19" s="202"/>
      <c r="K19" s="196"/>
      <c r="L19" s="196"/>
      <c r="M19" s="196"/>
    </row>
    <row r="20" spans="1:13" ht="38.25" customHeight="1">
      <c r="A20" s="69"/>
      <c r="B20" s="177" t="s">
        <v>43</v>
      </c>
      <c r="C20" s="207" t="s">
        <v>144</v>
      </c>
      <c r="D20" s="228" t="s">
        <v>125</v>
      </c>
      <c r="E20" s="210">
        <v>3</v>
      </c>
      <c r="F20" s="210">
        <v>0</v>
      </c>
      <c r="G20" s="210">
        <v>4</v>
      </c>
      <c r="H20" s="210">
        <v>3</v>
      </c>
      <c r="I20" s="211">
        <v>30</v>
      </c>
      <c r="J20" s="211">
        <v>20</v>
      </c>
      <c r="K20" s="210">
        <v>0</v>
      </c>
      <c r="L20" s="210">
        <v>3</v>
      </c>
      <c r="M20" s="210">
        <v>0</v>
      </c>
    </row>
    <row r="21" spans="1:13" ht="40.5" customHeight="1">
      <c r="A21" s="67"/>
      <c r="B21" s="99" t="s">
        <v>66</v>
      </c>
      <c r="C21" s="206" t="s">
        <v>172</v>
      </c>
      <c r="D21" s="225" t="s">
        <v>13</v>
      </c>
      <c r="E21" s="197">
        <v>1</v>
      </c>
      <c r="F21" s="197">
        <v>0</v>
      </c>
      <c r="G21" s="197">
        <v>0</v>
      </c>
      <c r="H21" s="197">
        <v>0</v>
      </c>
      <c r="I21" s="198">
        <v>0</v>
      </c>
      <c r="J21" s="198">
        <v>0</v>
      </c>
      <c r="K21" s="168" t="s">
        <v>138</v>
      </c>
      <c r="L21" s="197">
        <v>0</v>
      </c>
      <c r="M21" s="197">
        <v>0</v>
      </c>
    </row>
    <row r="22" spans="1:13" ht="61.5" customHeight="1">
      <c r="A22" s="67"/>
      <c r="B22" s="100" t="s">
        <v>169</v>
      </c>
      <c r="C22" s="61" t="s">
        <v>187</v>
      </c>
      <c r="D22" s="225" t="s">
        <v>130</v>
      </c>
      <c r="E22" s="197">
        <v>5</v>
      </c>
      <c r="F22" s="197">
        <v>2</v>
      </c>
      <c r="G22" s="197">
        <v>3</v>
      </c>
      <c r="H22" s="197">
        <v>3</v>
      </c>
      <c r="I22" s="198">
        <v>6.5</v>
      </c>
      <c r="J22" s="198">
        <v>6</v>
      </c>
      <c r="K22" s="197">
        <v>1</v>
      </c>
      <c r="L22" s="197">
        <v>2</v>
      </c>
      <c r="M22" s="197">
        <v>0</v>
      </c>
    </row>
    <row r="23" spans="1:13" ht="51.75" customHeight="1">
      <c r="A23" s="65"/>
      <c r="B23" s="100" t="s">
        <v>32</v>
      </c>
      <c r="C23" s="61" t="s">
        <v>143</v>
      </c>
      <c r="D23" s="225" t="s">
        <v>162</v>
      </c>
      <c r="E23" s="197">
        <v>14</v>
      </c>
      <c r="F23" s="197">
        <v>14</v>
      </c>
      <c r="G23" s="197">
        <v>0</v>
      </c>
      <c r="H23" s="168" t="s">
        <v>138</v>
      </c>
      <c r="I23" s="167" t="s">
        <v>138</v>
      </c>
      <c r="J23" s="167" t="s">
        <v>138</v>
      </c>
      <c r="K23" s="168" t="s">
        <v>138</v>
      </c>
      <c r="L23" s="168" t="s">
        <v>138</v>
      </c>
      <c r="M23" s="168" t="s">
        <v>138</v>
      </c>
    </row>
    <row r="24" spans="1:13" ht="30.75" customHeight="1">
      <c r="A24" s="65"/>
      <c r="B24" s="95" t="s">
        <v>117</v>
      </c>
      <c r="C24" s="61" t="s">
        <v>95</v>
      </c>
      <c r="D24" s="225" t="s">
        <v>72</v>
      </c>
      <c r="E24" s="197">
        <v>103</v>
      </c>
      <c r="F24" s="197">
        <v>6</v>
      </c>
      <c r="G24" s="197">
        <v>223</v>
      </c>
      <c r="H24" s="197">
        <v>145</v>
      </c>
      <c r="I24" s="198">
        <v>512.6</v>
      </c>
      <c r="J24" s="198">
        <v>376.1</v>
      </c>
      <c r="K24" s="197">
        <v>29</v>
      </c>
      <c r="L24" s="197">
        <v>112</v>
      </c>
      <c r="M24" s="197">
        <v>4</v>
      </c>
    </row>
    <row r="25" spans="1:13" ht="49.5" customHeight="1">
      <c r="A25" s="65"/>
      <c r="B25" s="95" t="s">
        <v>23</v>
      </c>
      <c r="C25" s="61" t="s">
        <v>7</v>
      </c>
      <c r="D25" s="225" t="s">
        <v>161</v>
      </c>
      <c r="E25" s="197">
        <v>346</v>
      </c>
      <c r="F25" s="197">
        <v>0</v>
      </c>
      <c r="G25" s="200">
        <v>439</v>
      </c>
      <c r="H25" s="197">
        <v>346</v>
      </c>
      <c r="I25" s="198">
        <v>3234.5</v>
      </c>
      <c r="J25" s="198">
        <v>2444</v>
      </c>
      <c r="K25" s="197">
        <v>48</v>
      </c>
      <c r="L25" s="197">
        <v>208</v>
      </c>
      <c r="M25" s="197">
        <v>90</v>
      </c>
    </row>
    <row r="26" spans="1:13" ht="21.75" customHeight="1">
      <c r="A26" s="65"/>
      <c r="B26" s="95" t="s">
        <v>160</v>
      </c>
      <c r="C26" s="61">
        <f>14010405</f>
        <v>14010405</v>
      </c>
      <c r="D26" s="225" t="s">
        <v>19</v>
      </c>
      <c r="E26" s="197">
        <v>0</v>
      </c>
      <c r="F26" s="197">
        <v>0</v>
      </c>
      <c r="G26" s="200">
        <v>0</v>
      </c>
      <c r="H26" s="197">
        <v>0</v>
      </c>
      <c r="I26" s="198">
        <v>0</v>
      </c>
      <c r="J26" s="198">
        <v>0</v>
      </c>
      <c r="K26" s="168" t="s">
        <v>138</v>
      </c>
      <c r="L26" s="197">
        <v>0</v>
      </c>
      <c r="M26" s="197">
        <v>0</v>
      </c>
    </row>
    <row r="27" spans="1:13" ht="50.25" customHeight="1">
      <c r="A27" s="65"/>
      <c r="B27" s="95" t="s">
        <v>142</v>
      </c>
      <c r="C27" s="61">
        <f>14011406</f>
        <v>14011406</v>
      </c>
      <c r="D27" s="225" t="s">
        <v>100</v>
      </c>
      <c r="E27" s="197">
        <v>108</v>
      </c>
      <c r="F27" s="197">
        <v>0</v>
      </c>
      <c r="G27" s="197">
        <v>112</v>
      </c>
      <c r="H27" s="197">
        <v>86</v>
      </c>
      <c r="I27" s="198">
        <v>478</v>
      </c>
      <c r="J27" s="198">
        <v>225</v>
      </c>
      <c r="K27" s="197">
        <v>0</v>
      </c>
      <c r="L27" s="197">
        <v>78</v>
      </c>
      <c r="M27" s="197">
        <v>8</v>
      </c>
    </row>
    <row r="28" spans="1:13" ht="10.5" customHeight="1">
      <c r="A28" s="66"/>
      <c r="B28" s="92" t="s">
        <v>28</v>
      </c>
      <c r="C28" s="61">
        <f>14011407</f>
        <v>14011407</v>
      </c>
      <c r="D28" s="102" t="s">
        <v>67</v>
      </c>
      <c r="E28" s="196">
        <v>13</v>
      </c>
      <c r="F28" s="197">
        <v>0</v>
      </c>
      <c r="G28" s="197">
        <v>21</v>
      </c>
      <c r="H28" s="197">
        <v>16</v>
      </c>
      <c r="I28" s="198">
        <v>1012</v>
      </c>
      <c r="J28" s="198">
        <v>262</v>
      </c>
      <c r="K28" s="197">
        <v>3</v>
      </c>
      <c r="L28" s="197">
        <v>5</v>
      </c>
      <c r="M28" s="197">
        <v>8</v>
      </c>
    </row>
    <row r="29" spans="1:13" ht="9.75" customHeight="1">
      <c r="A29" s="65"/>
      <c r="B29" s="96" t="s">
        <v>64</v>
      </c>
      <c r="C29" s="61">
        <f>14011408</f>
        <v>14011408</v>
      </c>
      <c r="D29" s="225" t="s">
        <v>9</v>
      </c>
      <c r="E29" s="197">
        <v>119</v>
      </c>
      <c r="F29" s="197">
        <v>0</v>
      </c>
      <c r="G29" s="197">
        <v>160</v>
      </c>
      <c r="H29" s="197">
        <v>124</v>
      </c>
      <c r="I29" s="198">
        <v>1322.3</v>
      </c>
      <c r="J29" s="198">
        <v>856.5</v>
      </c>
      <c r="K29" s="197">
        <v>6</v>
      </c>
      <c r="L29" s="197">
        <v>21</v>
      </c>
      <c r="M29" s="197">
        <v>97</v>
      </c>
    </row>
    <row r="30" spans="1:13" ht="10.5" customHeight="1">
      <c r="A30" s="65"/>
      <c r="B30" s="94" t="s">
        <v>152</v>
      </c>
      <c r="C30" s="61">
        <f>14011409</f>
        <v>14011409</v>
      </c>
      <c r="D30" s="225" t="s">
        <v>148</v>
      </c>
      <c r="E30" s="197">
        <v>403</v>
      </c>
      <c r="F30" s="197">
        <v>0</v>
      </c>
      <c r="G30" s="197">
        <v>488</v>
      </c>
      <c r="H30" s="197">
        <v>391</v>
      </c>
      <c r="I30" s="198">
        <v>1236.3</v>
      </c>
      <c r="J30" s="198">
        <v>1053.5</v>
      </c>
      <c r="K30" s="168" t="s">
        <v>138</v>
      </c>
      <c r="L30" s="197">
        <v>264</v>
      </c>
      <c r="M30" s="197">
        <v>127</v>
      </c>
    </row>
    <row r="31" spans="1:13" ht="9.75" customHeight="1">
      <c r="A31" s="68"/>
      <c r="B31" s="97" t="s">
        <v>22</v>
      </c>
      <c r="C31" s="61" t="s">
        <v>70</v>
      </c>
      <c r="D31" s="227" t="s">
        <v>68</v>
      </c>
      <c r="E31" s="201">
        <v>0</v>
      </c>
      <c r="F31" s="197">
        <v>0</v>
      </c>
      <c r="G31" s="197">
        <v>2</v>
      </c>
      <c r="H31" s="168" t="s">
        <v>138</v>
      </c>
      <c r="I31" s="167" t="s">
        <v>138</v>
      </c>
      <c r="J31" s="167" t="s">
        <v>138</v>
      </c>
      <c r="K31" s="168" t="s">
        <v>138</v>
      </c>
      <c r="L31" s="168" t="s">
        <v>138</v>
      </c>
      <c r="M31" s="168" t="s">
        <v>138</v>
      </c>
    </row>
    <row r="32" spans="1:13" ht="18" customHeight="1">
      <c r="A32" s="65"/>
      <c r="B32" s="93" t="s">
        <v>194</v>
      </c>
      <c r="C32" s="61" t="s">
        <v>108</v>
      </c>
      <c r="D32" s="102" t="s">
        <v>53</v>
      </c>
      <c r="E32" s="196">
        <v>534</v>
      </c>
      <c r="F32" s="197">
        <v>0</v>
      </c>
      <c r="G32" s="197">
        <v>573</v>
      </c>
      <c r="H32" s="197">
        <v>486</v>
      </c>
      <c r="I32" s="198">
        <v>627.1</v>
      </c>
      <c r="J32" s="198">
        <v>482.1</v>
      </c>
      <c r="K32" s="197">
        <v>29</v>
      </c>
      <c r="L32" s="197">
        <v>449</v>
      </c>
      <c r="M32" s="197">
        <v>8</v>
      </c>
    </row>
    <row r="33" spans="1:15" ht="37.5" customHeight="1">
      <c r="A33" s="69"/>
      <c r="B33" s="98" t="s">
        <v>171</v>
      </c>
      <c r="C33" s="61" t="s">
        <v>156</v>
      </c>
      <c r="D33" s="225" t="s">
        <v>193</v>
      </c>
      <c r="E33" s="197">
        <v>21</v>
      </c>
      <c r="F33" s="197">
        <v>0</v>
      </c>
      <c r="G33" s="197">
        <v>28</v>
      </c>
      <c r="H33" s="197">
        <v>26</v>
      </c>
      <c r="I33" s="198">
        <v>107</v>
      </c>
      <c r="J33" s="198">
        <v>50</v>
      </c>
      <c r="K33" s="197">
        <v>11</v>
      </c>
      <c r="L33" s="197">
        <v>14</v>
      </c>
      <c r="M33" s="197">
        <v>1</v>
      </c>
      <c r="O33" s="122"/>
    </row>
    <row r="34" spans="1:13" ht="28.5" customHeight="1">
      <c r="A34" s="66"/>
      <c r="B34" s="101" t="s">
        <v>120</v>
      </c>
      <c r="C34" s="61" t="s">
        <v>29</v>
      </c>
      <c r="D34" s="55">
        <v>149</v>
      </c>
      <c r="E34" s="197">
        <v>0</v>
      </c>
      <c r="F34" s="197">
        <v>0</v>
      </c>
      <c r="G34" s="197">
        <v>0</v>
      </c>
      <c r="H34" s="168" t="s">
        <v>138</v>
      </c>
      <c r="I34" s="167" t="s">
        <v>138</v>
      </c>
      <c r="J34" s="167" t="s">
        <v>138</v>
      </c>
      <c r="K34" s="168" t="s">
        <v>138</v>
      </c>
      <c r="L34" s="168" t="s">
        <v>138</v>
      </c>
      <c r="M34" s="168" t="s">
        <v>138</v>
      </c>
    </row>
    <row r="35" spans="1:13" ht="28.5" customHeight="1">
      <c r="A35" s="66"/>
      <c r="B35" s="101" t="s">
        <v>178</v>
      </c>
      <c r="C35" s="195" t="s">
        <v>186</v>
      </c>
      <c r="D35" s="116">
        <v>158</v>
      </c>
      <c r="E35" s="196">
        <v>9</v>
      </c>
      <c r="F35" s="196">
        <v>0</v>
      </c>
      <c r="G35" s="196">
        <v>9</v>
      </c>
      <c r="H35" s="196">
        <v>9</v>
      </c>
      <c r="I35" s="202">
        <v>50</v>
      </c>
      <c r="J35" s="202">
        <v>30</v>
      </c>
      <c r="K35" s="214" t="s">
        <v>138</v>
      </c>
      <c r="L35" s="196">
        <v>9</v>
      </c>
      <c r="M35" s="196">
        <v>0</v>
      </c>
    </row>
    <row r="36" spans="1:13" ht="28.5" customHeight="1">
      <c r="A36" s="66"/>
      <c r="B36" s="101" t="s">
        <v>3</v>
      </c>
      <c r="C36" s="195" t="s">
        <v>49</v>
      </c>
      <c r="D36" s="116">
        <v>162</v>
      </c>
      <c r="E36" s="196">
        <v>0</v>
      </c>
      <c r="F36" s="196">
        <v>0</v>
      </c>
      <c r="G36" s="196">
        <v>0</v>
      </c>
      <c r="H36" s="196">
        <v>0</v>
      </c>
      <c r="I36" s="202">
        <v>0</v>
      </c>
      <c r="J36" s="202">
        <v>0</v>
      </c>
      <c r="K36" s="214" t="s">
        <v>138</v>
      </c>
      <c r="L36" s="196">
        <v>0</v>
      </c>
      <c r="M36" s="196">
        <v>0</v>
      </c>
    </row>
    <row r="37" spans="1:13" ht="30" customHeight="1">
      <c r="A37" s="66"/>
      <c r="B37" s="101" t="s">
        <v>180</v>
      </c>
      <c r="C37" s="195" t="s">
        <v>6</v>
      </c>
      <c r="D37" s="116">
        <v>166</v>
      </c>
      <c r="E37" s="196">
        <v>90</v>
      </c>
      <c r="F37" s="196">
        <v>90</v>
      </c>
      <c r="G37" s="196">
        <v>0</v>
      </c>
      <c r="H37" s="214" t="s">
        <v>138</v>
      </c>
      <c r="I37" s="214" t="s">
        <v>138</v>
      </c>
      <c r="J37" s="214" t="s">
        <v>138</v>
      </c>
      <c r="K37" s="214" t="s">
        <v>138</v>
      </c>
      <c r="L37" s="214" t="s">
        <v>138</v>
      </c>
      <c r="M37" s="214" t="s">
        <v>138</v>
      </c>
    </row>
    <row r="38" spans="1:13" ht="21" customHeight="1">
      <c r="A38" s="66"/>
      <c r="B38" s="101" t="s">
        <v>183</v>
      </c>
      <c r="C38" s="195" t="s">
        <v>63</v>
      </c>
      <c r="D38" s="116">
        <v>167</v>
      </c>
      <c r="E38" s="196">
        <v>0</v>
      </c>
      <c r="F38" s="196">
        <v>0</v>
      </c>
      <c r="G38" s="196">
        <v>0</v>
      </c>
      <c r="H38" s="214" t="s">
        <v>138</v>
      </c>
      <c r="I38" s="214" t="s">
        <v>138</v>
      </c>
      <c r="J38" s="214" t="s">
        <v>138</v>
      </c>
      <c r="K38" s="214" t="s">
        <v>138</v>
      </c>
      <c r="L38" s="214" t="s">
        <v>138</v>
      </c>
      <c r="M38" s="214" t="s">
        <v>138</v>
      </c>
    </row>
    <row r="39" spans="1:13" ht="24.75" customHeight="1">
      <c r="A39" s="66"/>
      <c r="B39" s="101" t="s">
        <v>76</v>
      </c>
      <c r="C39" s="195" t="s">
        <v>94</v>
      </c>
      <c r="D39" s="116">
        <v>168</v>
      </c>
      <c r="E39" s="196">
        <v>5</v>
      </c>
      <c r="F39" s="196">
        <v>5</v>
      </c>
      <c r="G39" s="196">
        <v>0</v>
      </c>
      <c r="H39" s="214" t="s">
        <v>138</v>
      </c>
      <c r="I39" s="214" t="s">
        <v>138</v>
      </c>
      <c r="J39" s="214" t="s">
        <v>138</v>
      </c>
      <c r="K39" s="214" t="s">
        <v>138</v>
      </c>
      <c r="L39" s="214" t="s">
        <v>138</v>
      </c>
      <c r="M39" s="214" t="s">
        <v>138</v>
      </c>
    </row>
    <row r="40" spans="1:13" ht="23.25" customHeight="1">
      <c r="A40" s="66"/>
      <c r="B40" s="101" t="s">
        <v>59</v>
      </c>
      <c r="C40" s="195" t="s">
        <v>141</v>
      </c>
      <c r="D40" s="116">
        <v>169</v>
      </c>
      <c r="E40" s="196">
        <v>0</v>
      </c>
      <c r="F40" s="196">
        <v>0</v>
      </c>
      <c r="G40" s="196">
        <v>0</v>
      </c>
      <c r="H40" s="214" t="s">
        <v>138</v>
      </c>
      <c r="I40" s="214" t="s">
        <v>138</v>
      </c>
      <c r="J40" s="214" t="s">
        <v>138</v>
      </c>
      <c r="K40" s="168" t="s">
        <v>138</v>
      </c>
      <c r="L40" s="214" t="s">
        <v>138</v>
      </c>
      <c r="M40" s="214" t="s">
        <v>138</v>
      </c>
    </row>
    <row r="41" spans="1:13" ht="20.25" customHeight="1">
      <c r="A41" s="66"/>
      <c r="B41" s="117" t="s">
        <v>167</v>
      </c>
      <c r="C41" s="170"/>
      <c r="D41" s="116"/>
      <c r="E41" s="196"/>
      <c r="F41" s="196"/>
      <c r="G41" s="196"/>
      <c r="H41" s="196"/>
      <c r="I41" s="202"/>
      <c r="J41" s="232"/>
      <c r="K41" s="234"/>
      <c r="L41" s="233"/>
      <c r="M41" s="196"/>
    </row>
    <row r="42" spans="1:13" ht="27" customHeight="1">
      <c r="A42" s="68"/>
      <c r="B42" s="172" t="s">
        <v>103</v>
      </c>
      <c r="C42" s="179"/>
      <c r="E42" s="201"/>
      <c r="F42" s="201"/>
      <c r="G42" s="201"/>
      <c r="H42" s="203"/>
      <c r="I42" s="204"/>
      <c r="J42" s="205"/>
      <c r="K42" s="234"/>
      <c r="L42" s="203"/>
      <c r="M42" s="203"/>
    </row>
    <row r="43" spans="1:14" ht="38.25" customHeight="1">
      <c r="A43" s="174"/>
      <c r="B43" s="177" t="s">
        <v>151</v>
      </c>
      <c r="C43" s="171">
        <f>14011512</f>
        <v>14011512</v>
      </c>
      <c r="D43" s="230">
        <v>183</v>
      </c>
      <c r="E43" s="210">
        <v>0</v>
      </c>
      <c r="F43" s="210">
        <v>0</v>
      </c>
      <c r="G43" s="210">
        <v>0</v>
      </c>
      <c r="H43" s="212" t="s">
        <v>138</v>
      </c>
      <c r="I43" s="213" t="s">
        <v>138</v>
      </c>
      <c r="J43" s="213" t="s">
        <v>138</v>
      </c>
      <c r="K43" s="212" t="s">
        <v>138</v>
      </c>
      <c r="L43" s="212" t="s">
        <v>138</v>
      </c>
      <c r="M43" s="212" t="s">
        <v>138</v>
      </c>
      <c r="N43" s="122"/>
    </row>
    <row r="44" spans="1:13" ht="57" customHeight="1">
      <c r="A44" s="174"/>
      <c r="B44" s="99" t="s">
        <v>58</v>
      </c>
      <c r="C44" s="178" t="s">
        <v>8</v>
      </c>
      <c r="D44" s="55">
        <v>229</v>
      </c>
      <c r="E44" s="200">
        <v>14</v>
      </c>
      <c r="F44" s="200">
        <v>14</v>
      </c>
      <c r="G44" s="200">
        <v>0</v>
      </c>
      <c r="H44" s="214" t="s">
        <v>138</v>
      </c>
      <c r="I44" s="214" t="s">
        <v>138</v>
      </c>
      <c r="J44" s="214" t="s">
        <v>138</v>
      </c>
      <c r="K44" s="214" t="s">
        <v>138</v>
      </c>
      <c r="L44" s="214" t="s">
        <v>138</v>
      </c>
      <c r="M44" s="214" t="s">
        <v>138</v>
      </c>
    </row>
    <row r="45" spans="1:13" ht="31.5" customHeight="1">
      <c r="A45" s="174"/>
      <c r="B45" s="93" t="s">
        <v>57</v>
      </c>
      <c r="C45" s="178" t="s">
        <v>99</v>
      </c>
      <c r="D45" s="229">
        <v>230</v>
      </c>
      <c r="E45" s="200">
        <v>0</v>
      </c>
      <c r="F45" s="200">
        <v>0</v>
      </c>
      <c r="G45" s="200">
        <v>0</v>
      </c>
      <c r="H45" s="168" t="s">
        <v>138</v>
      </c>
      <c r="I45" s="168" t="s">
        <v>138</v>
      </c>
      <c r="J45" s="168" t="s">
        <v>138</v>
      </c>
      <c r="K45" s="168" t="s">
        <v>138</v>
      </c>
      <c r="L45" s="168" t="s">
        <v>138</v>
      </c>
      <c r="M45" s="168" t="s">
        <v>138</v>
      </c>
    </row>
    <row r="46" spans="1:13" ht="46.5" customHeight="1">
      <c r="A46" s="174"/>
      <c r="B46" s="99" t="s">
        <v>5</v>
      </c>
      <c r="C46" s="178" t="s">
        <v>77</v>
      </c>
      <c r="D46" s="55">
        <v>232</v>
      </c>
      <c r="E46" s="200">
        <v>4</v>
      </c>
      <c r="F46" s="200">
        <v>4</v>
      </c>
      <c r="G46" s="200">
        <v>0</v>
      </c>
      <c r="H46" s="173" t="s">
        <v>138</v>
      </c>
      <c r="I46" s="176" t="s">
        <v>138</v>
      </c>
      <c r="J46" s="176" t="s">
        <v>138</v>
      </c>
      <c r="K46" s="176" t="s">
        <v>138</v>
      </c>
      <c r="L46" s="173" t="s">
        <v>138</v>
      </c>
      <c r="M46" s="176" t="s">
        <v>138</v>
      </c>
    </row>
    <row r="47" spans="1:13" ht="22.5" customHeight="1">
      <c r="A47" s="231"/>
      <c r="B47" s="172" t="s">
        <v>135</v>
      </c>
      <c r="C47" s="171">
        <f>14011904</f>
        <v>14011904</v>
      </c>
      <c r="D47" s="55">
        <v>233</v>
      </c>
      <c r="E47" s="200">
        <v>31</v>
      </c>
      <c r="F47" s="200">
        <v>31</v>
      </c>
      <c r="G47" s="200">
        <v>0</v>
      </c>
      <c r="H47" s="214" t="s">
        <v>138</v>
      </c>
      <c r="I47" s="214" t="s">
        <v>138</v>
      </c>
      <c r="J47" s="214" t="s">
        <v>138</v>
      </c>
      <c r="K47" s="214" t="s">
        <v>138</v>
      </c>
      <c r="L47" s="214" t="s">
        <v>138</v>
      </c>
      <c r="M47" s="214" t="s">
        <v>138</v>
      </c>
    </row>
    <row r="48" spans="1:13" ht="38.25" customHeight="1">
      <c r="A48" s="118"/>
      <c r="B48" s="93" t="s">
        <v>84</v>
      </c>
      <c r="C48" s="61" t="s">
        <v>170</v>
      </c>
      <c r="D48" s="55">
        <v>234</v>
      </c>
      <c r="E48" s="197">
        <v>447</v>
      </c>
      <c r="F48" s="197">
        <v>447</v>
      </c>
      <c r="G48" s="197">
        <v>0</v>
      </c>
      <c r="H48" s="168" t="s">
        <v>138</v>
      </c>
      <c r="I48" s="167" t="s">
        <v>138</v>
      </c>
      <c r="J48" s="167" t="s">
        <v>138</v>
      </c>
      <c r="K48" s="168" t="s">
        <v>138</v>
      </c>
      <c r="L48" s="168" t="s">
        <v>138</v>
      </c>
      <c r="M48" s="168" t="s">
        <v>138</v>
      </c>
    </row>
    <row r="49" spans="1:13" ht="30.75" customHeight="1">
      <c r="A49" s="118"/>
      <c r="B49" s="93" t="s">
        <v>44</v>
      </c>
      <c r="C49" s="61" t="s">
        <v>116</v>
      </c>
      <c r="D49" s="55">
        <v>235</v>
      </c>
      <c r="E49" s="197">
        <v>43</v>
      </c>
      <c r="F49" s="197">
        <v>43</v>
      </c>
      <c r="G49" s="197">
        <v>0</v>
      </c>
      <c r="H49" s="168" t="s">
        <v>138</v>
      </c>
      <c r="I49" s="167" t="s">
        <v>138</v>
      </c>
      <c r="J49" s="167" t="s">
        <v>138</v>
      </c>
      <c r="K49" s="168" t="s">
        <v>138</v>
      </c>
      <c r="L49" s="168" t="s">
        <v>138</v>
      </c>
      <c r="M49" s="168" t="s">
        <v>138</v>
      </c>
    </row>
    <row r="50" spans="1:13" ht="10.5" customHeight="1">
      <c r="A50" s="118"/>
      <c r="B50" s="93" t="s">
        <v>110</v>
      </c>
      <c r="C50" s="61" t="s">
        <v>26</v>
      </c>
      <c r="D50" s="55">
        <v>236</v>
      </c>
      <c r="E50" s="197">
        <v>192</v>
      </c>
      <c r="F50" s="197">
        <v>192</v>
      </c>
      <c r="G50" s="197">
        <v>0</v>
      </c>
      <c r="H50" s="168" t="s">
        <v>138</v>
      </c>
      <c r="I50" s="167" t="s">
        <v>138</v>
      </c>
      <c r="J50" s="167" t="s">
        <v>138</v>
      </c>
      <c r="K50" s="168" t="s">
        <v>138</v>
      </c>
      <c r="L50" s="168" t="s">
        <v>138</v>
      </c>
      <c r="M50" s="168" t="s">
        <v>138</v>
      </c>
    </row>
    <row r="51" spans="1:13" ht="42" customHeight="1">
      <c r="A51" s="118"/>
      <c r="B51" s="93" t="s">
        <v>177</v>
      </c>
      <c r="C51" s="206" t="s">
        <v>83</v>
      </c>
      <c r="D51" s="55">
        <v>241</v>
      </c>
      <c r="E51" s="197">
        <v>11</v>
      </c>
      <c r="F51" s="197">
        <v>11</v>
      </c>
      <c r="G51" s="197">
        <v>0</v>
      </c>
      <c r="H51" s="168" t="s">
        <v>138</v>
      </c>
      <c r="I51" s="167" t="s">
        <v>138</v>
      </c>
      <c r="J51" s="167" t="s">
        <v>138</v>
      </c>
      <c r="K51" s="168" t="s">
        <v>138</v>
      </c>
      <c r="L51" s="168" t="s">
        <v>138</v>
      </c>
      <c r="M51" s="168" t="s">
        <v>138</v>
      </c>
    </row>
    <row r="52" spans="1:13" ht="42" customHeight="1">
      <c r="A52" s="118"/>
      <c r="B52" s="93" t="s">
        <v>18</v>
      </c>
      <c r="C52" s="61" t="s">
        <v>82</v>
      </c>
      <c r="D52" s="55">
        <v>246</v>
      </c>
      <c r="E52" s="197">
        <v>0</v>
      </c>
      <c r="F52" s="197">
        <v>0</v>
      </c>
      <c r="G52" s="197">
        <v>0</v>
      </c>
      <c r="H52" s="197">
        <v>0</v>
      </c>
      <c r="I52" s="198">
        <v>0</v>
      </c>
      <c r="J52" s="198">
        <v>0</v>
      </c>
      <c r="K52" s="168">
        <v>0</v>
      </c>
      <c r="L52" s="197">
        <v>0</v>
      </c>
      <c r="M52" s="197">
        <v>0</v>
      </c>
    </row>
    <row r="53" spans="1:13" ht="31.5" customHeight="1">
      <c r="A53" s="118"/>
      <c r="B53" s="93" t="s">
        <v>140</v>
      </c>
      <c r="C53" s="61" t="s">
        <v>91</v>
      </c>
      <c r="D53" s="55">
        <v>248</v>
      </c>
      <c r="E53" s="197">
        <v>12</v>
      </c>
      <c r="F53" s="197">
        <v>12</v>
      </c>
      <c r="G53" s="197">
        <v>0</v>
      </c>
      <c r="H53" s="168" t="s">
        <v>138</v>
      </c>
      <c r="I53" s="167" t="s">
        <v>138</v>
      </c>
      <c r="J53" s="167" t="s">
        <v>138</v>
      </c>
      <c r="K53" s="168" t="s">
        <v>138</v>
      </c>
      <c r="L53" s="168" t="s">
        <v>138</v>
      </c>
      <c r="M53" s="168" t="s">
        <v>138</v>
      </c>
    </row>
    <row r="54" spans="1:13" ht="10.5" customHeight="1">
      <c r="A54" s="118"/>
      <c r="B54" s="93" t="s">
        <v>107</v>
      </c>
      <c r="C54" s="206" t="s">
        <v>4</v>
      </c>
      <c r="D54" s="55">
        <v>251</v>
      </c>
      <c r="E54" s="197">
        <v>0</v>
      </c>
      <c r="F54" s="197">
        <v>0</v>
      </c>
      <c r="G54" s="197">
        <v>0</v>
      </c>
      <c r="H54" s="168" t="s">
        <v>138</v>
      </c>
      <c r="I54" s="168" t="s">
        <v>138</v>
      </c>
      <c r="J54" s="168" t="s">
        <v>138</v>
      </c>
      <c r="K54" s="168" t="s">
        <v>138</v>
      </c>
      <c r="L54" s="168" t="s">
        <v>138</v>
      </c>
      <c r="M54" s="168" t="s">
        <v>138</v>
      </c>
    </row>
    <row r="55" spans="1:13" ht="38.25" customHeight="1">
      <c r="A55" s="118"/>
      <c r="B55" s="93" t="s">
        <v>106</v>
      </c>
      <c r="C55" s="206">
        <f>14011933</f>
        <v>14011933</v>
      </c>
      <c r="D55" s="55">
        <v>253</v>
      </c>
      <c r="E55" s="197">
        <v>0</v>
      </c>
      <c r="F55" s="197">
        <v>0</v>
      </c>
      <c r="G55" s="197">
        <v>0</v>
      </c>
      <c r="H55" s="214" t="s">
        <v>138</v>
      </c>
      <c r="I55" s="214" t="s">
        <v>138</v>
      </c>
      <c r="J55" s="214" t="s">
        <v>138</v>
      </c>
      <c r="K55" s="214" t="s">
        <v>138</v>
      </c>
      <c r="L55" s="214" t="s">
        <v>138</v>
      </c>
      <c r="M55" s="214" t="s">
        <v>138</v>
      </c>
    </row>
    <row r="56" spans="1:13" ht="48.75" customHeight="1">
      <c r="A56" s="118"/>
      <c r="B56" s="99" t="s">
        <v>81</v>
      </c>
      <c r="C56" s="61" t="s">
        <v>123</v>
      </c>
      <c r="D56" s="55">
        <v>255</v>
      </c>
      <c r="E56" s="197">
        <v>137</v>
      </c>
      <c r="F56" s="197">
        <v>137</v>
      </c>
      <c r="G56" s="197">
        <v>0</v>
      </c>
      <c r="H56" s="168" t="s">
        <v>138</v>
      </c>
      <c r="I56" s="167" t="s">
        <v>138</v>
      </c>
      <c r="J56" s="167" t="s">
        <v>138</v>
      </c>
      <c r="K56" s="168" t="s">
        <v>138</v>
      </c>
      <c r="L56" s="168" t="s">
        <v>138</v>
      </c>
      <c r="M56" s="168" t="s">
        <v>138</v>
      </c>
    </row>
    <row r="57" ht="8.25" customHeight="1"/>
    <row r="58" spans="1:14" ht="7.5" customHeight="1">
      <c r="A58" s="122"/>
      <c r="B58" s="123"/>
      <c r="C58" s="137"/>
      <c r="D58" s="128"/>
      <c r="E58" s="128"/>
      <c r="F58" s="128"/>
      <c r="H58" s="128"/>
      <c r="I58" s="187"/>
      <c r="J58" s="187"/>
      <c r="K58" s="128"/>
      <c r="L58" s="128"/>
      <c r="N58" s="128"/>
    </row>
    <row r="59" spans="1:14" ht="10.5" customHeight="1">
      <c r="A59" s="122"/>
      <c r="B59" s="123" t="s">
        <v>133</v>
      </c>
      <c r="C59" s="137"/>
      <c r="D59" s="128"/>
      <c r="E59" s="128"/>
      <c r="F59" s="128"/>
      <c r="H59" s="128"/>
      <c r="I59" s="187"/>
      <c r="J59" s="187"/>
      <c r="K59" s="128"/>
      <c r="L59" s="128"/>
      <c r="N59" s="128"/>
    </row>
    <row r="60" spans="1:14" ht="10.5" customHeight="1">
      <c r="A60" s="122"/>
      <c r="B60" s="123" t="s">
        <v>38</v>
      </c>
      <c r="C60" s="137"/>
      <c r="D60" s="131" t="s">
        <v>185</v>
      </c>
      <c r="E60" s="127"/>
      <c r="F60" s="126"/>
      <c r="G60" s="126" t="s">
        <v>34</v>
      </c>
      <c r="H60" s="126"/>
      <c r="I60" s="188"/>
      <c r="L60" s="125"/>
      <c r="M60" s="127"/>
      <c r="N60" s="124"/>
    </row>
    <row r="61" spans="1:14" ht="9.75" customHeight="1">
      <c r="A61" s="122"/>
      <c r="B61" s="123" t="s">
        <v>41</v>
      </c>
      <c r="D61" s="132"/>
      <c r="E61" s="129" t="s">
        <v>113</v>
      </c>
      <c r="F61" s="132"/>
      <c r="G61" s="133" t="s">
        <v>176</v>
      </c>
      <c r="H61" s="129"/>
      <c r="I61" s="189"/>
      <c r="L61" s="194" t="s">
        <v>86</v>
      </c>
      <c r="M61" s="194"/>
      <c r="N61" s="129"/>
    </row>
    <row r="62" spans="1:14" ht="9.75" customHeight="1">
      <c r="A62" s="122"/>
      <c r="B62" s="123" t="s">
        <v>192</v>
      </c>
      <c r="C62" s="137"/>
      <c r="D62" s="128"/>
      <c r="E62" s="128"/>
      <c r="F62" s="128"/>
      <c r="H62" s="128"/>
      <c r="I62" s="187"/>
      <c r="J62" s="187"/>
      <c r="K62" s="128"/>
      <c r="L62" s="128"/>
      <c r="N62" s="128"/>
    </row>
    <row r="63" spans="1:14" ht="11.25">
      <c r="A63" s="122"/>
      <c r="B63" s="123" t="s">
        <v>78</v>
      </c>
      <c r="C63" s="137"/>
      <c r="D63" s="131" t="s">
        <v>124</v>
      </c>
      <c r="E63" s="131"/>
      <c r="F63" s="131"/>
      <c r="H63" s="129"/>
      <c r="I63" s="190"/>
      <c r="J63" s="191" t="s">
        <v>85</v>
      </c>
      <c r="K63" s="175"/>
      <c r="L63" s="129"/>
      <c r="N63" s="128"/>
    </row>
    <row r="64" spans="1:14" ht="11.25">
      <c r="A64" s="122"/>
      <c r="B64" s="130"/>
      <c r="C64" s="138"/>
      <c r="D64" s="128" t="s">
        <v>80</v>
      </c>
      <c r="E64" s="128"/>
      <c r="F64" s="128"/>
      <c r="G64" s="121"/>
      <c r="H64" s="129" t="s">
        <v>166</v>
      </c>
      <c r="I64" s="189"/>
      <c r="J64" s="189"/>
      <c r="K64" s="129"/>
      <c r="L64" s="129"/>
      <c r="N64" s="128"/>
    </row>
    <row r="65" spans="1:14" ht="11.25">
      <c r="A65" s="122"/>
      <c r="B65" s="123"/>
      <c r="C65" s="136"/>
      <c r="D65" s="129"/>
      <c r="E65" s="129"/>
      <c r="F65" s="129"/>
      <c r="G65" s="128"/>
      <c r="H65" s="124"/>
      <c r="I65" s="192"/>
      <c r="J65" s="187"/>
      <c r="K65" s="128"/>
      <c r="N65" s="128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